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I:\ASNE\ASNE-TW SOY\"/>
    </mc:Choice>
  </mc:AlternateContent>
  <xr:revisionPtr revIDLastSave="0" documentId="13_ncr:1_{0C0A1934-2D2B-466D-A72C-3D33D7156DF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H11" i="1" l="1"/>
  <c r="H19" i="1"/>
  <c r="H33" i="1" l="1"/>
</calcChain>
</file>

<file path=xl/sharedStrings.xml><?xml version="1.0" encoding="utf-8"?>
<sst xmlns="http://schemas.openxmlformats.org/spreadsheetml/2006/main" count="78" uniqueCount="62">
  <si>
    <t>Factor</t>
  </si>
  <si>
    <t>Points</t>
  </si>
  <si>
    <t>a.</t>
  </si>
  <si>
    <t>b.</t>
  </si>
  <si>
    <t>c.</t>
  </si>
  <si>
    <t>d.</t>
  </si>
  <si>
    <t>e.</t>
  </si>
  <si>
    <t>Section tour or site visit of a plant, facility, ship or activity.  (Not part of regular meetings.)</t>
  </si>
  <si>
    <t>50 ea</t>
  </si>
  <si>
    <t>TOTAL - PROGRAM</t>
  </si>
  <si>
    <t>Sponsorship of a College or University Student Chapter or group and coordination of their program.</t>
  </si>
  <si>
    <t>100 ea</t>
  </si>
  <si>
    <t>Sponsor a successfully chartered new Section/Chapter and provide support during first year of operation.</t>
  </si>
  <si>
    <t>TOTAL - MEMBERSHIP</t>
  </si>
  <si>
    <t>Arrange for courses taught as part of a local continuing education program, or at colleges or universities in the ASNE disciplines. Provide backup info.</t>
  </si>
  <si>
    <t xml:space="preserve">          Conducting (Run the event)</t>
  </si>
  <si>
    <t xml:space="preserve">          Participating (Provide judges, financial support)</t>
  </si>
  <si>
    <t>Maintain a section homepage with current Section activities, schedules, and information.</t>
  </si>
  <si>
    <t>Contribute ASNE Section funds or voluntary services to other not-for-profit organizations in compliance with ASNE By-Laws.</t>
  </si>
  <si>
    <t>GRAND TOTAL</t>
  </si>
  <si>
    <t>Section meetings with a professional or technical program.  10 bonus points if held as a joint mtg with another professional society.</t>
  </si>
  <si>
    <t>Score</t>
  </si>
  <si>
    <t>Percentage of members &lt; 30 years old.   (20 points for each percent)</t>
  </si>
  <si>
    <r>
      <t xml:space="preserve">2.  </t>
    </r>
    <r>
      <rPr>
        <b/>
        <sz val="12"/>
        <rFont val="Calibri"/>
        <family val="2"/>
      </rPr>
      <t>PROGRAM</t>
    </r>
  </si>
  <si>
    <t>TOTAL - PUBLIC RELATIONS AND COMMUNITY LIAISON</t>
  </si>
  <si>
    <t>f.</t>
  </si>
  <si>
    <t>g.</t>
  </si>
  <si>
    <t>Science Fair/Student Competition/Student Project/STEM Activity.</t>
  </si>
  <si>
    <r>
      <rPr>
        <b/>
        <sz val="12"/>
        <rFont val="Calibri"/>
        <family val="2"/>
        <scheme val="minor"/>
      </rPr>
      <t xml:space="preserve">3.  </t>
    </r>
    <r>
      <rPr>
        <b/>
        <sz val="12"/>
        <rFont val="Calibri"/>
        <family val="2"/>
      </rPr>
      <t>PUBLIC RELATIONS AND COMMUNITY LIAISON</t>
    </r>
  </si>
  <si>
    <r>
      <rPr>
        <b/>
        <sz val="12"/>
        <rFont val="Calibri"/>
        <family val="2"/>
        <scheme val="minor"/>
      </rPr>
      <t xml:space="preserve">1. 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</rPr>
      <t>MEMBERSHIP</t>
    </r>
  </si>
  <si>
    <t>Contributions to four different entities.</t>
  </si>
  <si>
    <t>Retention and growth of membership count during the fiscal year.  (End Count/Start Count) x 100.</t>
  </si>
  <si>
    <t>Growth of 30 yr and below members.   (End Count/Start Count) x 100.</t>
  </si>
  <si>
    <t>Section membership on 01Jan19 is 255.  As of 30 June20 it is 305 .  (305/255)x100 = 119.6</t>
  </si>
  <si>
    <t>As of 30June20, Section has 22 members, &lt; 30 yr old members.  22/305 = 7.21%.    7.21 *20= 144</t>
  </si>
  <si>
    <t>Section sponsors one student section</t>
  </si>
  <si>
    <t>Section spawns and charters a Chapter.</t>
  </si>
  <si>
    <t>Calc</t>
  </si>
  <si>
    <t>Section gained 8, &lt; 30 yr old members, from 01Jan19 to 30Jun20.  (22/14) x 100 = 157</t>
  </si>
  <si>
    <t>Section holds seven meetings of which one is with SNAME and one is with MTS.  (7*50)+ (2*10) = 370</t>
  </si>
  <si>
    <t>Across their seven meetings, Section has 47 of their 235 local members who attend at least one.  47/235= 20%.  Scores 20*50 = 1000.</t>
  </si>
  <si>
    <t>Section has 305 members, 235 are within 35 miles of where monthly meetings are held.  Seven meetings.  Local member attendance: 33,27,20,40,42,29,35.  Sums to 226.  Perfect attendance of local members would have been 1645.   226/1645 = 13.74%.  Scores 13.74 *100 = 1374.</t>
  </si>
  <si>
    <t>Section organizes and hosts Mega-Rust Symposium</t>
  </si>
  <si>
    <t>Section organizes a tour of local NSWC foundry facility</t>
  </si>
  <si>
    <t>Section submits seven meeting write-ups to Maggie O' Brien.</t>
  </si>
  <si>
    <t>Section has one.</t>
  </si>
  <si>
    <t>Ran one Seaperch event.</t>
  </si>
  <si>
    <t>Provided judges for two high school science fairs.</t>
  </si>
  <si>
    <t>Section provides mentors to one middle and two high schools.</t>
  </si>
  <si>
    <t>Does not.</t>
  </si>
  <si>
    <t>Five occurences.</t>
  </si>
  <si>
    <r>
      <t xml:space="preserve">Cumulative attendance.  Percentage of section members </t>
    </r>
    <r>
      <rPr>
        <sz val="12"/>
        <color theme="1"/>
        <rFont val="Calibri"/>
        <family val="2"/>
        <scheme val="minor"/>
      </rPr>
      <t>in the local area who attended above meetings.  Local area defined as within 35 mile radius of where monthly meetings are generally held.   % x 100.</t>
    </r>
  </si>
  <si>
    <r>
      <t xml:space="preserve">Articles and/or photographs submitted by the Section to </t>
    </r>
    <r>
      <rPr>
        <i/>
        <sz val="12"/>
        <rFont val="Calibri"/>
        <family val="2"/>
      </rPr>
      <t xml:space="preserve">Naval Engineers Journal </t>
    </r>
    <r>
      <rPr>
        <sz val="12"/>
        <rFont val="Calibri"/>
        <family val="2"/>
      </rPr>
      <t>and/or updates posted to Social Media</t>
    </r>
  </si>
  <si>
    <r>
      <t xml:space="preserve">Section organizes and conducts a scholastic mentoring program with area </t>
    </r>
    <r>
      <rPr>
        <sz val="12"/>
        <color rgb="FF7030A0"/>
        <rFont val="Calibri"/>
        <family val="2"/>
        <scheme val="minor"/>
      </rPr>
      <t>middle</t>
    </r>
    <r>
      <rPr>
        <sz val="12"/>
        <rFont val="Calibri"/>
        <family val="2"/>
        <scheme val="minor"/>
      </rPr>
      <t>/high schools, trade schools or other student programs.</t>
    </r>
  </si>
  <si>
    <r>
      <t xml:space="preserve">Supply speakers for non-ASNE functions (i.e., civic clubs, universities, </t>
    </r>
    <r>
      <rPr>
        <sz val="12"/>
        <color rgb="FF7030A0"/>
        <rFont val="Calibri"/>
        <family val="2"/>
        <scheme val="minor"/>
      </rPr>
      <t>middle</t>
    </r>
    <r>
      <rPr>
        <sz val="12"/>
        <rFont val="Calibri"/>
        <family val="2"/>
        <scheme val="minor"/>
      </rPr>
      <t>/high schools or other professional groups.)</t>
    </r>
  </si>
  <si>
    <t>Example calcs</t>
  </si>
  <si>
    <t>Brief Justification</t>
  </si>
  <si>
    <t xml:space="preserve"> Numerical example below.  NB.  Period of performance for FY20 ONLY is 18 months to align to fiscal rather than annual.  POP is 01Jan2019 - 30Jun2020.                                                     </t>
  </si>
  <si>
    <t xml:space="preserve">Section counts provided by ASNE Membership Manager by 15 July. </t>
  </si>
  <si>
    <t>Participation rate.   Percentage of section members in the local area who attend at least one monthly meeting.   % x 50</t>
  </si>
  <si>
    <t>Section organizes and conducts local symposium pursuant to the ASNE  Sections Manual. (Not a monthly Section meeting)</t>
  </si>
  <si>
    <t>For FY20 use; period of performance is             01 January 2019 to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</si>
</sst>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i/>
      <sz val="12"/>
      <name val="Calibri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3" fontId="2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vertical="center" wrapText="1"/>
    </xf>
    <xf numFmtId="3" fontId="6" fillId="6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3" fontId="3" fillId="7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vertical="top"/>
    </xf>
    <xf numFmtId="3" fontId="6" fillId="8" borderId="1" xfId="0" applyNumberFormat="1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left" vertical="top" wrapText="1"/>
    </xf>
    <xf numFmtId="3" fontId="7" fillId="9" borderId="1" xfId="0" applyNumberFormat="1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3" fontId="8" fillId="7" borderId="1" xfId="0" applyNumberFormat="1" applyFont="1" applyFill="1" applyBorder="1" applyAlignment="1">
      <alignment horizontal="center" vertical="top"/>
    </xf>
    <xf numFmtId="0" fontId="0" fillId="7" borderId="1" xfId="0" applyFill="1" applyBorder="1" applyAlignment="1">
      <alignment vertical="top"/>
    </xf>
    <xf numFmtId="3" fontId="8" fillId="7" borderId="1" xfId="0" applyNumberFormat="1" applyFont="1" applyFill="1" applyBorder="1" applyAlignment="1">
      <alignment vertical="top"/>
    </xf>
    <xf numFmtId="3" fontId="10" fillId="8" borderId="1" xfId="0" applyNumberFormat="1" applyFont="1" applyFill="1" applyBorder="1" applyAlignment="1">
      <alignment vertical="top" wrapText="1"/>
    </xf>
    <xf numFmtId="0" fontId="2" fillId="9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3" fontId="3" fillId="7" borderId="1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3" fontId="4" fillId="6" borderId="1" xfId="0" applyNumberFormat="1" applyFont="1" applyFill="1" applyBorder="1" applyAlignment="1">
      <alignment vertical="top" wrapText="1"/>
    </xf>
    <xf numFmtId="3" fontId="4" fillId="6" borderId="1" xfId="0" applyNumberFormat="1" applyFont="1" applyFill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center" vertical="top"/>
    </xf>
    <xf numFmtId="3" fontId="4" fillId="8" borderId="1" xfId="0" applyNumberFormat="1" applyFont="1" applyFill="1" applyBorder="1" applyAlignment="1">
      <alignment vertical="top" wrapText="1"/>
    </xf>
    <xf numFmtId="3" fontId="4" fillId="8" borderId="1" xfId="0" applyNumberFormat="1" applyFont="1" applyFill="1" applyBorder="1" applyAlignment="1">
      <alignment horizontal="center" vertical="top" wrapText="1"/>
    </xf>
    <xf numFmtId="3" fontId="4" fillId="7" borderId="1" xfId="0" applyNumberFormat="1" applyFont="1" applyFill="1" applyBorder="1" applyAlignment="1">
      <alignment horizontal="center" vertical="top"/>
    </xf>
    <xf numFmtId="0" fontId="4" fillId="8" borderId="1" xfId="0" applyNumberFormat="1" applyFont="1" applyFill="1" applyBorder="1" applyAlignment="1">
      <alignment horizontal="center" vertical="top" wrapText="1"/>
    </xf>
    <xf numFmtId="3" fontId="2" fillId="10" borderId="0" xfId="0" applyNumberFormat="1" applyFont="1" applyFill="1" applyBorder="1" applyAlignment="1">
      <alignment horizontal="center" vertical="top"/>
    </xf>
    <xf numFmtId="0" fontId="0" fillId="10" borderId="0" xfId="0" applyFill="1"/>
    <xf numFmtId="3" fontId="2" fillId="0" borderId="1" xfId="0" applyNumberFormat="1" applyFont="1" applyFill="1" applyBorder="1" applyAlignment="1">
      <alignment horizontal="center" vertical="top"/>
    </xf>
    <xf numFmtId="0" fontId="0" fillId="0" borderId="1" xfId="0" applyBorder="1"/>
    <xf numFmtId="3" fontId="12" fillId="4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3" fontId="3" fillId="7" borderId="2" xfId="0" applyNumberFormat="1" applyFont="1" applyFill="1" applyBorder="1" applyAlignment="1">
      <alignment horizontal="center" vertical="top"/>
    </xf>
    <xf numFmtId="3" fontId="3" fillId="7" borderId="4" xfId="0" applyNumberFormat="1" applyFont="1" applyFill="1" applyBorder="1" applyAlignment="1">
      <alignment horizontal="center" vertical="top"/>
    </xf>
    <xf numFmtId="0" fontId="0" fillId="7" borderId="9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" fontId="3" fillId="7" borderId="5" xfId="0" applyNumberFormat="1" applyFont="1" applyFill="1" applyBorder="1" applyAlignment="1">
      <alignment horizontal="center" vertical="top"/>
    </xf>
    <xf numFmtId="3" fontId="3" fillId="7" borderId="6" xfId="0" applyNumberFormat="1" applyFont="1" applyFill="1" applyBorder="1" applyAlignment="1">
      <alignment horizontal="center" vertical="top"/>
    </xf>
    <xf numFmtId="3" fontId="3" fillId="7" borderId="7" xfId="0" applyNumberFormat="1" applyFont="1" applyFill="1" applyBorder="1" applyAlignment="1">
      <alignment horizontal="center" vertical="top"/>
    </xf>
    <xf numFmtId="3" fontId="3" fillId="7" borderId="8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33"/>
  <sheetViews>
    <sheetView tabSelected="1" workbookViewId="0">
      <selection activeCell="B2" sqref="B2:E33"/>
    </sheetView>
  </sheetViews>
  <sheetFormatPr defaultRowHeight="15" x14ac:dyDescent="0.25"/>
  <cols>
    <col min="2" max="2" width="4.28515625" customWidth="1"/>
    <col min="3" max="3" width="68.42578125" customWidth="1"/>
    <col min="4" max="4" width="9.85546875" customWidth="1"/>
    <col min="5" max="5" width="9" customWidth="1"/>
    <col min="6" max="6" width="40.7109375" customWidth="1"/>
    <col min="7" max="7" width="1.42578125" customWidth="1"/>
    <col min="8" max="8" width="12.140625" customWidth="1"/>
    <col min="9" max="9" width="50.42578125" customWidth="1"/>
  </cols>
  <sheetData>
    <row r="2" spans="2:12" ht="48.75" customHeight="1" x14ac:dyDescent="0.25">
      <c r="C2" s="38" t="s">
        <v>61</v>
      </c>
      <c r="I2" s="53" t="s">
        <v>57</v>
      </c>
      <c r="J2" s="53"/>
      <c r="K2" s="53"/>
      <c r="L2" s="53"/>
    </row>
    <row r="3" spans="2:12" ht="15.75" x14ac:dyDescent="0.25">
      <c r="B3" s="23"/>
      <c r="C3" s="1" t="s">
        <v>0</v>
      </c>
      <c r="D3" s="2" t="s">
        <v>1</v>
      </c>
      <c r="E3" s="2" t="s">
        <v>21</v>
      </c>
      <c r="F3" s="50" t="s">
        <v>56</v>
      </c>
      <c r="G3" s="48"/>
      <c r="H3" s="8" t="s">
        <v>21</v>
      </c>
      <c r="I3" s="8" t="s">
        <v>55</v>
      </c>
    </row>
    <row r="4" spans="2:12" ht="15.75" x14ac:dyDescent="0.25">
      <c r="B4" s="12" t="s">
        <v>29</v>
      </c>
      <c r="C4" s="13"/>
      <c r="D4" s="69"/>
      <c r="E4" s="70"/>
      <c r="F4" s="69"/>
      <c r="G4" s="49"/>
    </row>
    <row r="5" spans="2:12" x14ac:dyDescent="0.25">
      <c r="B5" s="61" t="s">
        <v>58</v>
      </c>
      <c r="C5" s="62"/>
      <c r="D5" s="71"/>
      <c r="E5" s="72"/>
      <c r="F5" s="71"/>
      <c r="G5" s="49"/>
    </row>
    <row r="6" spans="2:12" ht="32.25" customHeight="1" x14ac:dyDescent="0.25">
      <c r="B6" s="39" t="s">
        <v>2</v>
      </c>
      <c r="C6" s="39" t="s">
        <v>31</v>
      </c>
      <c r="D6" s="40" t="s">
        <v>37</v>
      </c>
      <c r="E6" s="14"/>
      <c r="F6" s="51"/>
      <c r="G6" s="49"/>
      <c r="H6" s="9">
        <v>120</v>
      </c>
      <c r="I6" s="6" t="s">
        <v>33</v>
      </c>
    </row>
    <row r="7" spans="2:12" ht="31.5" customHeight="1" x14ac:dyDescent="0.25">
      <c r="B7" s="39" t="s">
        <v>3</v>
      </c>
      <c r="C7" s="39" t="s">
        <v>22</v>
      </c>
      <c r="D7" s="40" t="s">
        <v>37</v>
      </c>
      <c r="E7" s="14"/>
      <c r="F7" s="51"/>
      <c r="G7" s="49"/>
      <c r="H7" s="9">
        <v>144</v>
      </c>
      <c r="I7" s="6" t="s">
        <v>34</v>
      </c>
    </row>
    <row r="8" spans="2:12" ht="33" customHeight="1" x14ac:dyDescent="0.25">
      <c r="B8" s="39" t="s">
        <v>4</v>
      </c>
      <c r="C8" s="39" t="s">
        <v>32</v>
      </c>
      <c r="D8" s="40" t="s">
        <v>37</v>
      </c>
      <c r="E8" s="14"/>
      <c r="F8" s="51"/>
      <c r="G8" s="49"/>
      <c r="H8" s="9">
        <v>157</v>
      </c>
      <c r="I8" s="5" t="s">
        <v>38</v>
      </c>
    </row>
    <row r="9" spans="2:12" ht="31.5" x14ac:dyDescent="0.25">
      <c r="B9" s="39" t="s">
        <v>5</v>
      </c>
      <c r="C9" s="39" t="s">
        <v>10</v>
      </c>
      <c r="D9" s="40">
        <v>100</v>
      </c>
      <c r="E9" s="14"/>
      <c r="F9" s="51"/>
      <c r="G9" s="49"/>
      <c r="H9" s="9">
        <v>100</v>
      </c>
      <c r="I9" s="6" t="s">
        <v>35</v>
      </c>
    </row>
    <row r="10" spans="2:12" ht="31.5" x14ac:dyDescent="0.25">
      <c r="B10" s="39" t="s">
        <v>6</v>
      </c>
      <c r="C10" s="39" t="s">
        <v>12</v>
      </c>
      <c r="D10" s="40">
        <v>250</v>
      </c>
      <c r="E10" s="14"/>
      <c r="F10" s="51"/>
      <c r="G10" s="49"/>
      <c r="H10" s="9">
        <v>250</v>
      </c>
      <c r="I10" s="6" t="s">
        <v>36</v>
      </c>
    </row>
    <row r="11" spans="2:12" ht="15.75" x14ac:dyDescent="0.25">
      <c r="B11" s="22"/>
      <c r="C11" s="15" t="s">
        <v>13</v>
      </c>
      <c r="D11" s="21"/>
      <c r="E11" s="16"/>
      <c r="F11" s="51"/>
      <c r="G11" s="49"/>
      <c r="H11" s="10">
        <f>SUM(H6:H10)</f>
        <v>771</v>
      </c>
    </row>
    <row r="12" spans="2:12" ht="6" customHeight="1" x14ac:dyDescent="0.25">
      <c r="B12" s="63"/>
      <c r="C12" s="64"/>
      <c r="D12" s="64"/>
      <c r="E12" s="65"/>
      <c r="F12" s="51"/>
      <c r="G12" s="49"/>
    </row>
    <row r="13" spans="2:12" ht="15.75" x14ac:dyDescent="0.25">
      <c r="B13" s="35" t="s">
        <v>23</v>
      </c>
      <c r="C13" s="19"/>
      <c r="D13" s="54"/>
      <c r="E13" s="55"/>
      <c r="F13" s="51"/>
      <c r="G13" s="49"/>
    </row>
    <row r="14" spans="2:12" ht="32.25" customHeight="1" x14ac:dyDescent="0.25">
      <c r="B14" s="41" t="s">
        <v>2</v>
      </c>
      <c r="C14" s="42" t="s">
        <v>20</v>
      </c>
      <c r="D14" s="43">
        <v>50</v>
      </c>
      <c r="E14" s="11"/>
      <c r="F14" s="51"/>
      <c r="G14" s="49"/>
      <c r="H14" s="9">
        <v>370</v>
      </c>
      <c r="I14" s="6" t="s">
        <v>39</v>
      </c>
    </row>
    <row r="15" spans="2:12" ht="78.75" customHeight="1" x14ac:dyDescent="0.25">
      <c r="B15" s="41" t="s">
        <v>3</v>
      </c>
      <c r="C15" s="42" t="s">
        <v>51</v>
      </c>
      <c r="D15" s="43" t="s">
        <v>37</v>
      </c>
      <c r="E15" s="11"/>
      <c r="F15" s="51"/>
      <c r="G15" s="49"/>
      <c r="H15" s="9">
        <v>1374</v>
      </c>
      <c r="I15" s="6" t="s">
        <v>41</v>
      </c>
    </row>
    <row r="16" spans="2:12" ht="48" customHeight="1" x14ac:dyDescent="0.25">
      <c r="B16" s="41" t="s">
        <v>4</v>
      </c>
      <c r="C16" s="52" t="s">
        <v>59</v>
      </c>
      <c r="D16" s="43" t="s">
        <v>37</v>
      </c>
      <c r="E16" s="11"/>
      <c r="F16" s="51"/>
      <c r="G16" s="49"/>
      <c r="H16" s="9">
        <v>1000</v>
      </c>
      <c r="I16" s="6" t="s">
        <v>40</v>
      </c>
    </row>
    <row r="17" spans="2:9" ht="34.5" customHeight="1" x14ac:dyDescent="0.25">
      <c r="B17" s="41" t="s">
        <v>5</v>
      </c>
      <c r="C17" s="52" t="s">
        <v>60</v>
      </c>
      <c r="D17" s="43">
        <v>500</v>
      </c>
      <c r="E17" s="11"/>
      <c r="F17" s="51"/>
      <c r="G17" s="49"/>
      <c r="H17" s="9">
        <v>500</v>
      </c>
      <c r="I17" s="6" t="s">
        <v>42</v>
      </c>
    </row>
    <row r="18" spans="2:9" ht="31.5" x14ac:dyDescent="0.25">
      <c r="B18" s="41" t="s">
        <v>6</v>
      </c>
      <c r="C18" s="42" t="s">
        <v>7</v>
      </c>
      <c r="D18" s="43">
        <v>50</v>
      </c>
      <c r="E18" s="11"/>
      <c r="F18" s="51"/>
      <c r="G18" s="49"/>
      <c r="H18" s="9">
        <v>50</v>
      </c>
      <c r="I18" s="6" t="s">
        <v>43</v>
      </c>
    </row>
    <row r="19" spans="2:9" ht="15.75" x14ac:dyDescent="0.25">
      <c r="B19" s="24"/>
      <c r="C19" s="17" t="s">
        <v>9</v>
      </c>
      <c r="D19" s="20"/>
      <c r="E19" s="18"/>
      <c r="F19" s="51"/>
      <c r="G19" s="49"/>
      <c r="H19" s="10">
        <f>SUM(H14:H18)</f>
        <v>3294</v>
      </c>
    </row>
    <row r="20" spans="2:9" ht="6" customHeight="1" x14ac:dyDescent="0.25">
      <c r="B20" s="66"/>
      <c r="C20" s="67"/>
      <c r="D20" s="67"/>
      <c r="E20" s="68"/>
      <c r="F20" s="51"/>
      <c r="G20" s="49"/>
    </row>
    <row r="21" spans="2:9" ht="15.75" x14ac:dyDescent="0.25">
      <c r="B21" s="34" t="s">
        <v>28</v>
      </c>
      <c r="C21" s="26"/>
      <c r="D21" s="54"/>
      <c r="E21" s="55"/>
      <c r="F21" s="51"/>
      <c r="G21" s="49"/>
    </row>
    <row r="22" spans="2:9" ht="31.5" x14ac:dyDescent="0.25">
      <c r="B22" s="33" t="s">
        <v>2</v>
      </c>
      <c r="C22" s="44" t="s">
        <v>52</v>
      </c>
      <c r="D22" s="45">
        <v>25</v>
      </c>
      <c r="E22" s="25"/>
      <c r="F22" s="51"/>
      <c r="G22" s="49"/>
      <c r="H22" s="9">
        <v>175</v>
      </c>
      <c r="I22" s="6" t="s">
        <v>44</v>
      </c>
    </row>
    <row r="23" spans="2:9" ht="31.5" x14ac:dyDescent="0.25">
      <c r="B23" s="33" t="s">
        <v>3</v>
      </c>
      <c r="C23" s="44" t="s">
        <v>17</v>
      </c>
      <c r="D23" s="45">
        <v>100</v>
      </c>
      <c r="E23" s="25"/>
      <c r="F23" s="51"/>
      <c r="G23" s="49"/>
      <c r="H23" s="9">
        <v>100</v>
      </c>
      <c r="I23" s="36" t="s">
        <v>45</v>
      </c>
    </row>
    <row r="24" spans="2:9" ht="15.75" x14ac:dyDescent="0.25">
      <c r="B24" s="33" t="s">
        <v>4</v>
      </c>
      <c r="C24" s="44" t="s">
        <v>27</v>
      </c>
      <c r="D24" s="46"/>
      <c r="E24" s="37"/>
      <c r="F24" s="51"/>
      <c r="G24" s="49"/>
    </row>
    <row r="25" spans="2:9" ht="15.75" x14ac:dyDescent="0.25">
      <c r="B25" s="56"/>
      <c r="C25" s="44" t="s">
        <v>15</v>
      </c>
      <c r="D25" s="45" t="s">
        <v>11</v>
      </c>
      <c r="E25" s="25"/>
      <c r="F25" s="51"/>
      <c r="G25" s="49"/>
      <c r="H25" s="9">
        <v>100</v>
      </c>
      <c r="I25" t="s">
        <v>46</v>
      </c>
    </row>
    <row r="26" spans="2:9" ht="15.75" x14ac:dyDescent="0.25">
      <c r="B26" s="57"/>
      <c r="C26" s="44" t="s">
        <v>16</v>
      </c>
      <c r="D26" s="45" t="s">
        <v>8</v>
      </c>
      <c r="E26" s="25"/>
      <c r="F26" s="51"/>
      <c r="G26" s="49"/>
      <c r="H26" s="9">
        <v>100</v>
      </c>
      <c r="I26" t="s">
        <v>47</v>
      </c>
    </row>
    <row r="27" spans="2:9" ht="31.5" x14ac:dyDescent="0.25">
      <c r="B27" s="33" t="s">
        <v>5</v>
      </c>
      <c r="C27" s="44" t="s">
        <v>53</v>
      </c>
      <c r="D27" s="45" t="s">
        <v>8</v>
      </c>
      <c r="E27" s="25"/>
      <c r="F27" s="51"/>
      <c r="G27" s="49"/>
      <c r="H27" s="9">
        <v>150</v>
      </c>
      <c r="I27" s="5" t="s">
        <v>48</v>
      </c>
    </row>
    <row r="28" spans="2:9" ht="33" customHeight="1" x14ac:dyDescent="0.25">
      <c r="B28" s="33" t="s">
        <v>6</v>
      </c>
      <c r="C28" s="44" t="s">
        <v>14</v>
      </c>
      <c r="D28" s="47">
        <v>100</v>
      </c>
      <c r="E28" s="25"/>
      <c r="F28" s="51"/>
      <c r="G28" s="49"/>
      <c r="H28" s="9">
        <v>0</v>
      </c>
      <c r="I28" s="7" t="s">
        <v>49</v>
      </c>
    </row>
    <row r="29" spans="2:9" ht="31.5" x14ac:dyDescent="0.25">
      <c r="B29" s="33" t="s">
        <v>25</v>
      </c>
      <c r="C29" s="44" t="s">
        <v>54</v>
      </c>
      <c r="D29" s="45">
        <v>50</v>
      </c>
      <c r="E29" s="25"/>
      <c r="F29" s="51"/>
      <c r="G29" s="49"/>
      <c r="H29" s="9">
        <v>250</v>
      </c>
      <c r="I29" s="7" t="s">
        <v>50</v>
      </c>
    </row>
    <row r="30" spans="2:9" ht="31.5" x14ac:dyDescent="0.25">
      <c r="B30" s="44" t="s">
        <v>26</v>
      </c>
      <c r="C30" s="44" t="s">
        <v>18</v>
      </c>
      <c r="D30" s="45">
        <v>50</v>
      </c>
      <c r="E30" s="25"/>
      <c r="F30" s="51"/>
      <c r="G30" s="49"/>
      <c r="H30" s="9">
        <v>200</v>
      </c>
      <c r="I30" s="7" t="s">
        <v>30</v>
      </c>
    </row>
    <row r="31" spans="2:9" ht="16.5" customHeight="1" x14ac:dyDescent="0.25">
      <c r="B31" s="31"/>
      <c r="C31" s="27" t="s">
        <v>24</v>
      </c>
      <c r="D31" s="29"/>
      <c r="E31" s="28"/>
      <c r="F31" s="51"/>
      <c r="G31" s="49"/>
      <c r="H31" s="9">
        <f>SUM(H22:H30)</f>
        <v>1075</v>
      </c>
    </row>
    <row r="32" spans="2:9" ht="6" customHeight="1" x14ac:dyDescent="0.25">
      <c r="B32" s="58"/>
      <c r="C32" s="59"/>
      <c r="D32" s="59"/>
      <c r="E32" s="60"/>
      <c r="F32" s="51"/>
      <c r="G32" s="49"/>
      <c r="H32" s="9"/>
    </row>
    <row r="33" spans="2:8" ht="15.75" x14ac:dyDescent="0.25">
      <c r="B33" s="32"/>
      <c r="C33" s="4" t="s">
        <v>19</v>
      </c>
      <c r="D33" s="30"/>
      <c r="E33" s="3"/>
      <c r="F33" s="51"/>
      <c r="G33" s="49"/>
      <c r="H33" s="10">
        <f>H11+H19+H31</f>
        <v>5140</v>
      </c>
    </row>
  </sheetData>
  <mergeCells count="10">
    <mergeCell ref="I2:L2"/>
    <mergeCell ref="D21:E21"/>
    <mergeCell ref="B25:B26"/>
    <mergeCell ref="B32:E32"/>
    <mergeCell ref="B5:C5"/>
    <mergeCell ref="B12:E12"/>
    <mergeCell ref="B20:E20"/>
    <mergeCell ref="D4:E5"/>
    <mergeCell ref="D13:E13"/>
    <mergeCell ref="F4:F5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dherb</dc:creator>
  <cp:lastModifiedBy>Andi McCusker</cp:lastModifiedBy>
  <cp:lastPrinted>2020-06-18T16:21:46Z</cp:lastPrinted>
  <dcterms:created xsi:type="dcterms:W3CDTF">2019-07-20T18:56:28Z</dcterms:created>
  <dcterms:modified xsi:type="dcterms:W3CDTF">2020-06-18T16:22:25Z</dcterms:modified>
</cp:coreProperties>
</file>